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601c755fb77cb3/UFOP/COLEGIADO/2019-2021/"/>
    </mc:Choice>
  </mc:AlternateContent>
  <xr:revisionPtr revIDLastSave="158" documentId="8_{BBCFCDD8-9FC3-4C89-B8EE-55AF30E2BDD1}" xr6:coauthVersionLast="47" xr6:coauthVersionMax="47" xr10:uidLastSave="{9C642A9F-0E2D-4C70-B304-0D54FAD1266C}"/>
  <bookViews>
    <workbookView xWindow="-120" yWindow="-120" windowWidth="29040" windowHeight="15840" xr2:uid="{C69B6D17-8BEB-4DD7-919C-1F8A961AE562}"/>
  </bookViews>
  <sheets>
    <sheet name="Planilha1" sheetId="1" r:id="rId1"/>
  </sheets>
  <definedNames>
    <definedName name="_xlnm._FilterDatabase" localSheetId="0" hidden="1">Planilha1!$C$4:$J$17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/>
  <c r="J14" i="1"/>
  <c r="J13" i="1"/>
  <c r="C9" i="1"/>
  <c r="J9" i="1" s="1"/>
  <c r="J10" i="1"/>
  <c r="C17" i="1"/>
  <c r="J17" i="1" s="1"/>
  <c r="C16" i="1"/>
  <c r="J16" i="1" s="1"/>
  <c r="C15" i="1"/>
  <c r="J15" i="1" s="1"/>
  <c r="C14" i="1"/>
  <c r="C13" i="1"/>
  <c r="C12" i="1"/>
  <c r="J12" i="1" s="1"/>
  <c r="C11" i="1"/>
  <c r="J11" i="1" s="1"/>
  <c r="C10" i="1"/>
  <c r="C6" i="1"/>
  <c r="C8" i="1"/>
  <c r="C4" i="1"/>
  <c r="J4" i="1" s="1"/>
  <c r="J5" i="1" l="1"/>
  <c r="B18" i="1" s="1"/>
  <c r="B19" i="1" s="1"/>
</calcChain>
</file>

<file path=xl/sharedStrings.xml><?xml version="1.0" encoding="utf-8"?>
<sst xmlns="http://schemas.openxmlformats.org/spreadsheetml/2006/main" count="21" uniqueCount="21">
  <si>
    <t>Nome:</t>
  </si>
  <si>
    <t>Matrícula:</t>
  </si>
  <si>
    <t>Carga horária cursada em eletivas:</t>
  </si>
  <si>
    <t>Iniciação científica (número de semestres)</t>
  </si>
  <si>
    <t>Monitoria (número de semestres)</t>
  </si>
  <si>
    <t>Pró-ativa  (número de semestres)</t>
  </si>
  <si>
    <t>Extensao  (número de semestres)</t>
  </si>
  <si>
    <t>Valor</t>
  </si>
  <si>
    <t>Crédito correspondente</t>
  </si>
  <si>
    <t>Créditos</t>
  </si>
  <si>
    <t>Representação (número de semestres)</t>
  </si>
  <si>
    <t>PET (número de semestres)</t>
  </si>
  <si>
    <t>Resumos em anais de eventos</t>
  </si>
  <si>
    <t>Apresentação em evento</t>
  </si>
  <si>
    <t>Artigo completo publicado</t>
  </si>
  <si>
    <t>Estágio extra-curricular (carga horária)</t>
  </si>
  <si>
    <t>Disciplinas facultativas</t>
  </si>
  <si>
    <t>Participação como ouvinte em TCC</t>
  </si>
  <si>
    <t>Outras atividades (soma da carga horária)</t>
  </si>
  <si>
    <t>Total de créditos</t>
  </si>
  <si>
    <t>CH a ser lançada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</si>
</sst>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2" borderId="5" xfId="0" applyFill="1" applyBorder="1" applyAlignment="1" applyProtection="1"/>
    <xf numFmtId="0" fontId="1" fillId="0" borderId="1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2" borderId="0" xfId="0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9525</xdr:rowOff>
    </xdr:from>
    <xdr:to>
      <xdr:col>8</xdr:col>
      <xdr:colOff>571500</xdr:colOff>
      <xdr:row>16</xdr:row>
      <xdr:rowOff>171450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F10A9D3-8873-4F2F-8BEC-FD8F76CEE0F5}"/>
            </a:ext>
          </a:extLst>
        </xdr:cNvPr>
        <xdr:cNvCxnSpPr/>
      </xdr:nvCxnSpPr>
      <xdr:spPr>
        <a:xfrm>
          <a:off x="4752975" y="581025"/>
          <a:ext cx="3600450" cy="263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1495425</xdr:colOff>
      <xdr:row>3</xdr:row>
      <xdr:rowOff>19050</xdr:rowOff>
    </xdr:from>
    <xdr:to>
      <xdr:col>8</xdr:col>
      <xdr:colOff>590550</xdr:colOff>
      <xdr:row>16</xdr:row>
      <xdr:rowOff>171450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BD02659A-8ADF-481D-AA75-CBEB8ADD6C71}"/>
            </a:ext>
          </a:extLst>
        </xdr:cNvPr>
        <xdr:cNvCxnSpPr/>
      </xdr:nvCxnSpPr>
      <xdr:spPr>
        <a:xfrm flipH="1">
          <a:off x="4724400" y="590550"/>
          <a:ext cx="3648075" cy="262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198E-4006-494A-A63D-BEF988663E28}">
  <dimension ref="A1:J19"/>
  <sheetViews>
    <sheetView tabSelected="1" workbookViewId="0">
      <selection activeCell="B18" sqref="B18:J19"/>
    </sheetView>
  </sheetViews>
  <sheetFormatPr defaultRowHeight="15" x14ac:dyDescent="0.25"/>
  <cols>
    <col min="1" max="1" width="39.28515625" bestFit="1" customWidth="1"/>
    <col min="3" max="3" width="22.5703125" bestFit="1" customWidth="1"/>
  </cols>
  <sheetData>
    <row r="1" spans="1:10" x14ac:dyDescent="0.25">
      <c r="A1" s="15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5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/>
      <c r="B3" s="15" t="s">
        <v>7</v>
      </c>
      <c r="C3" s="15" t="s">
        <v>8</v>
      </c>
      <c r="D3" s="16"/>
      <c r="E3" s="17"/>
      <c r="F3" s="17"/>
      <c r="G3" s="17"/>
      <c r="H3" s="17"/>
      <c r="I3" s="18"/>
      <c r="J3" s="15" t="s">
        <v>9</v>
      </c>
    </row>
    <row r="4" spans="1:10" x14ac:dyDescent="0.25">
      <c r="A4" s="1" t="s">
        <v>2</v>
      </c>
      <c r="B4" s="1"/>
      <c r="C4" s="5">
        <f>B4/15</f>
        <v>0</v>
      </c>
      <c r="D4" s="5"/>
      <c r="E4" s="5"/>
      <c r="F4" s="5"/>
      <c r="G4" s="5"/>
      <c r="H4" s="5"/>
      <c r="I4" s="5"/>
      <c r="J4" s="9">
        <f>C4</f>
        <v>0</v>
      </c>
    </row>
    <row r="5" spans="1:10" x14ac:dyDescent="0.25">
      <c r="A5" s="2" t="s">
        <v>3</v>
      </c>
      <c r="B5" s="2"/>
      <c r="C5" s="6">
        <f>B5*2</f>
        <v>0</v>
      </c>
      <c r="D5" s="19"/>
      <c r="E5" s="6"/>
      <c r="F5" s="6"/>
      <c r="G5" s="6"/>
      <c r="H5" s="6"/>
      <c r="I5" s="6"/>
      <c r="J5" s="14">
        <f>IF(SUM(C5:C8)&lt;=4,SUM(C5:C8),4)</f>
        <v>0</v>
      </c>
    </row>
    <row r="6" spans="1:10" x14ac:dyDescent="0.25">
      <c r="A6" s="2" t="s">
        <v>4</v>
      </c>
      <c r="B6" s="2"/>
      <c r="C6" s="6">
        <f t="shared" ref="C6:C8" si="0">B6*2</f>
        <v>0</v>
      </c>
      <c r="D6" s="19"/>
      <c r="E6" s="6"/>
      <c r="F6" s="6"/>
      <c r="G6" s="6"/>
      <c r="H6" s="6"/>
      <c r="I6" s="6"/>
      <c r="J6" s="14"/>
    </row>
    <row r="7" spans="1:10" x14ac:dyDescent="0.25">
      <c r="A7" s="2" t="s">
        <v>5</v>
      </c>
      <c r="B7" s="2"/>
      <c r="C7" s="6">
        <f t="shared" si="0"/>
        <v>0</v>
      </c>
      <c r="D7" s="19"/>
      <c r="E7" s="6"/>
      <c r="F7" s="6"/>
      <c r="G7" s="6"/>
      <c r="H7" s="6"/>
      <c r="I7" s="6"/>
      <c r="J7" s="14"/>
    </row>
    <row r="8" spans="1:10" x14ac:dyDescent="0.25">
      <c r="A8" s="2" t="s">
        <v>6</v>
      </c>
      <c r="B8" s="2"/>
      <c r="C8" s="6">
        <f t="shared" si="0"/>
        <v>0</v>
      </c>
      <c r="D8" s="19"/>
      <c r="E8" s="6"/>
      <c r="F8" s="6"/>
      <c r="G8" s="6"/>
      <c r="H8" s="6"/>
      <c r="I8" s="6"/>
      <c r="J8" s="14"/>
    </row>
    <row r="9" spans="1:10" x14ac:dyDescent="0.25">
      <c r="A9" s="1" t="s">
        <v>10</v>
      </c>
      <c r="B9" s="3"/>
      <c r="C9" s="7">
        <f>B9</f>
        <v>0</v>
      </c>
      <c r="D9" s="5"/>
      <c r="E9" s="5"/>
      <c r="F9" s="5"/>
      <c r="G9" s="5"/>
      <c r="H9" s="5"/>
      <c r="I9" s="5"/>
      <c r="J9" s="10">
        <f>IF(C9&lt;=2,C9,2)</f>
        <v>0</v>
      </c>
    </row>
    <row r="10" spans="1:10" x14ac:dyDescent="0.25">
      <c r="A10" s="1" t="s">
        <v>11</v>
      </c>
      <c r="B10" s="3"/>
      <c r="C10" s="5">
        <f>B10*2</f>
        <v>0</v>
      </c>
      <c r="D10" s="5"/>
      <c r="E10" s="5"/>
      <c r="F10" s="5"/>
      <c r="G10" s="5"/>
      <c r="H10" s="5"/>
      <c r="I10" s="5"/>
      <c r="J10" s="10">
        <f>IF(C10&lt;=4,C10,4)</f>
        <v>0</v>
      </c>
    </row>
    <row r="11" spans="1:10" x14ac:dyDescent="0.25">
      <c r="A11" s="1" t="s">
        <v>12</v>
      </c>
      <c r="B11" s="3"/>
      <c r="C11" s="5">
        <f>B11</f>
        <v>0</v>
      </c>
      <c r="D11" s="5"/>
      <c r="E11" s="5"/>
      <c r="F11" s="5"/>
      <c r="G11" s="5"/>
      <c r="H11" s="5"/>
      <c r="I11" s="5"/>
      <c r="J11" s="10">
        <f>C11</f>
        <v>0</v>
      </c>
    </row>
    <row r="12" spans="1:10" x14ac:dyDescent="0.25">
      <c r="A12" s="1" t="s">
        <v>13</v>
      </c>
      <c r="B12" s="1"/>
      <c r="C12" s="5">
        <f>B12</f>
        <v>0</v>
      </c>
      <c r="D12" s="5"/>
      <c r="E12" s="5"/>
      <c r="F12" s="5"/>
      <c r="G12" s="5"/>
      <c r="H12" s="5"/>
      <c r="I12" s="5"/>
      <c r="J12" s="10">
        <f>IF(C12&lt;=2,C12,2)</f>
        <v>0</v>
      </c>
    </row>
    <row r="13" spans="1:10" x14ac:dyDescent="0.25">
      <c r="A13" s="1" t="s">
        <v>14</v>
      </c>
      <c r="B13" s="1"/>
      <c r="C13" s="5">
        <f>B13*3</f>
        <v>0</v>
      </c>
      <c r="D13" s="5"/>
      <c r="E13" s="5"/>
      <c r="F13" s="5"/>
      <c r="G13" s="5"/>
      <c r="H13" s="5"/>
      <c r="I13" s="5"/>
      <c r="J13" s="10">
        <f>C13</f>
        <v>0</v>
      </c>
    </row>
    <row r="14" spans="1:10" x14ac:dyDescent="0.25">
      <c r="A14" s="1" t="s">
        <v>15</v>
      </c>
      <c r="B14" s="1"/>
      <c r="C14" s="5">
        <f>B14/90</f>
        <v>0</v>
      </c>
      <c r="D14" s="5"/>
      <c r="E14" s="5"/>
      <c r="F14" s="5"/>
      <c r="G14" s="5"/>
      <c r="H14" s="5"/>
      <c r="I14" s="5"/>
      <c r="J14" s="10">
        <f>C14</f>
        <v>0</v>
      </c>
    </row>
    <row r="15" spans="1:10" x14ac:dyDescent="0.25">
      <c r="A15" s="1" t="s">
        <v>16</v>
      </c>
      <c r="B15" s="1"/>
      <c r="C15" s="5">
        <f>B15/30</f>
        <v>0</v>
      </c>
      <c r="D15" s="5"/>
      <c r="E15" s="5"/>
      <c r="F15" s="5"/>
      <c r="G15" s="5"/>
      <c r="H15" s="5"/>
      <c r="I15" s="5"/>
      <c r="J15" s="10">
        <f>IF(C15&lt;=4,C15,4)</f>
        <v>0</v>
      </c>
    </row>
    <row r="16" spans="1:10" x14ac:dyDescent="0.25">
      <c r="A16" s="1" t="s">
        <v>17</v>
      </c>
      <c r="B16" s="1"/>
      <c r="C16" s="5">
        <f>B16/5</f>
        <v>0</v>
      </c>
      <c r="D16" s="5"/>
      <c r="E16" s="5"/>
      <c r="F16" s="5"/>
      <c r="G16" s="5"/>
      <c r="H16" s="5"/>
      <c r="I16" s="5"/>
      <c r="J16" s="10">
        <f>IF(C16&lt;=1,C16,1)</f>
        <v>0</v>
      </c>
    </row>
    <row r="17" spans="1:10" x14ac:dyDescent="0.25">
      <c r="A17" s="4" t="s">
        <v>18</v>
      </c>
      <c r="B17" s="4"/>
      <c r="C17" s="8">
        <f>B17/30</f>
        <v>0</v>
      </c>
      <c r="D17" s="8"/>
      <c r="E17" s="8"/>
      <c r="F17" s="8"/>
      <c r="G17" s="8"/>
      <c r="H17" s="8"/>
      <c r="I17" s="8"/>
      <c r="J17" s="11">
        <f>IF(C17&lt;=4,C17,4)</f>
        <v>0</v>
      </c>
    </row>
    <row r="18" spans="1:10" x14ac:dyDescent="0.25">
      <c r="A18" s="15" t="s">
        <v>19</v>
      </c>
      <c r="B18" s="13">
        <f>IF(SUM(J4:J17)&lt;=8, SUM(J4:J17), 8)</f>
        <v>0</v>
      </c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A19" s="15" t="s">
        <v>20</v>
      </c>
      <c r="B19" s="13">
        <f>B18*15</f>
        <v>0</v>
      </c>
      <c r="C19" s="13"/>
      <c r="D19" s="13"/>
      <c r="E19" s="13"/>
      <c r="F19" s="13"/>
      <c r="G19" s="13"/>
      <c r="H19" s="13"/>
      <c r="I19" s="13"/>
      <c r="J19" s="13"/>
    </row>
  </sheetData>
  <sheetProtection sheet="1" objects="1" scenarios="1"/>
  <mergeCells count="6">
    <mergeCell ref="B1:J1"/>
    <mergeCell ref="B2:J2"/>
    <mergeCell ref="B18:J18"/>
    <mergeCell ref="B19:J19"/>
    <mergeCell ref="D3:I3"/>
    <mergeCell ref="J5:J8"/>
  </mergeCells>
  <dataValidations count="1">
    <dataValidation type="whole" allowBlank="1" showInputMessage="1" showErrorMessage="1" sqref="B5" xr:uid="{63287FB9-24A7-43E8-A88D-03F434CD2309}">
      <formula1>0</formula1>
      <formula2>4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9:C10 C16 J16 J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Júlia Carraro</cp:lastModifiedBy>
  <dcterms:created xsi:type="dcterms:W3CDTF">2021-11-24T13:09:28Z</dcterms:created>
  <dcterms:modified xsi:type="dcterms:W3CDTF">2022-03-04T23:01:03Z</dcterms:modified>
</cp:coreProperties>
</file>